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28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<sst xmlns="http://schemas.openxmlformats.org/spreadsheetml/2006/main" count="30" uniqueCount="21">
  <si>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</si>
  <si>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</si>
  <si>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</si>
  <si>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</si>
  <si>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</si>
  <si>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</si>
  <si>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</si>
  <si>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</si>
  <si>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</si>
  <si>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</si>
  <si>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</si>
  <si>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</si>
  <si>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</si>
  <si>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</si>
  <si>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</si>
  <si>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</si>
  <si>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</si>
  <si>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2013-2014</t>
  </si>
  <si>
    <t>Μεταβολή 
2012-2014</t>
  </si>
  <si>
    <r>
      <t xml:space="preserve">            τον Νοέμβριο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2012, 2013 και 2014</t>
    </r>
  </si>
  <si>
    <t>Νοέμβριος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</si>
</sst>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Greek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7.7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9" fontId="6" fillId="0" borderId="15" xfId="0" applyNumberFormat="1" applyFont="1" applyBorder="1" applyAlignment="1">
      <alignment/>
    </xf>
    <xf numFmtId="180" fontId="7" fillId="0" borderId="19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9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9" fontId="7" fillId="0" borderId="27" xfId="57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8" xfId="0" applyFont="1" applyBorder="1" applyAlignment="1">
      <alignment/>
    </xf>
    <xf numFmtId="9" fontId="7" fillId="0" borderId="19" xfId="57" applyNumberFormat="1" applyFont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9" fontId="7" fillId="0" borderId="27" xfId="57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9" fontId="7" fillId="0" borderId="19" xfId="57" applyNumberFormat="1" applyFont="1" applyBorder="1" applyAlignment="1">
      <alignment/>
    </xf>
    <xf numFmtId="0" fontId="7" fillId="0" borderId="26" xfId="0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9" fontId="6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180" fontId="7" fillId="0" borderId="31" xfId="0" applyNumberFormat="1" applyFont="1" applyBorder="1" applyAlignment="1">
      <alignment/>
    </xf>
    <xf numFmtId="9" fontId="7" fillId="0" borderId="31" xfId="57" applyNumberFormat="1" applyFont="1" applyBorder="1" applyAlignment="1">
      <alignment/>
    </xf>
    <xf numFmtId="0" fontId="0" fillId="0" borderId="30" xfId="0" applyNumberFormat="1" applyFont="1" applyFill="1" applyBorder="1" applyAlignment="1">
      <alignment/>
    </xf>
    <xf numFmtId="9" fontId="7" fillId="0" borderId="31" xfId="57" applyNumberFormat="1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80" fontId="0" fillId="0" borderId="14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2" xfId="0" applyFont="1" applyBorder="1" applyAlignment="1">
      <alignment/>
    </xf>
    <xf numFmtId="3" fontId="10" fillId="0" borderId="36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9" fillId="0" borderId="43" xfId="0" applyFont="1" applyBorder="1" applyAlignment="1">
      <alignment/>
    </xf>
    <xf numFmtId="3" fontId="10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 τον Νοέμβριο του 2012, 2013 και 2014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23"/>
          <c:w val="0.81275"/>
          <c:h val="0.75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5'!$Q$4:$Q$14</c:f>
              <c:numCache/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5'!$P$4:$P$14</c:f>
              <c:numCache/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5'!$N$4:$N$14</c:f>
              <c:numCache/>
            </c:numRef>
          </c:cat>
          <c:val>
            <c:numRef>
              <c:f>'Πίνακας 5'!$O$4:$O$14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45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375"/>
          <c:w val="0.1012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2013 και 2014 κατά Επαγγελματική Κατηγορία - Νοέμβριος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905"/>
          <c:w val="0.958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l"/>
        <c:delete val="1"/>
        <c:majorTickMark val="out"/>
        <c:minorTickMark val="none"/>
        <c:tickLblPos val="nextTo"/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5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>
      <xdr:nvGraphicFramePr>
        <xdr:cNvPr id="1" name="Chart 4"/>
        <xdr:cNvGraphicFramePr/>
      </xdr:nvGraphicFramePr>
      <xdr:xfrm>
        <a:off x="85725" y="3724275"/>
        <a:ext cx="62007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>
      <xdr:nvGraphicFramePr>
        <xdr:cNvPr id="2" name="Chart 6"/>
        <xdr:cNvGraphicFramePr/>
      </xdr:nvGraphicFramePr>
      <xdr:xfrm>
        <a:off x="85725" y="6086475"/>
        <a:ext cx="61912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O24" sqref="O23:O24"/>
    </sheetView>
  </sheetViews>
  <sheetFormatPr defaultColWidth="9.140625" defaultRowHeight="12.75"/>
  <cols>
    <col min="1" max="1" width="3.140625" style="0" customWidth="1"/>
    <col min="2" max="2" width="21.8515625" style="0" customWidth="1"/>
    <col min="3" max="3" width="6.421875" style="0" customWidth="1"/>
    <col min="4" max="4" width="6.57421875" style="0" bestFit="1" customWidth="1"/>
    <col min="5" max="5" width="7.421875" style="0" customWidth="1"/>
    <col min="6" max="6" width="6.140625" style="0" customWidth="1"/>
    <col min="7" max="8" width="6.57421875" style="0" customWidth="1"/>
    <col min="9" max="10" width="7.57421875" style="0" customWidth="1"/>
    <col min="11" max="11" width="7.00390625" style="0" customWidth="1"/>
    <col min="12" max="12" width="7.28125" style="0" bestFit="1" customWidth="1"/>
    <col min="15" max="15" width="11.00390625" style="0" bestFit="1" customWidth="1"/>
    <col min="16" max="16" width="12.7109375" style="0" customWidth="1"/>
    <col min="17" max="17" width="11.7109375" style="0" customWidth="1"/>
  </cols>
  <sheetData>
    <row r="1" spans="1:13" ht="12.7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</row>
    <row r="2" spans="1:17" ht="12" customHeight="1" thickBot="1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8" t="s">
        <v>20</v>
      </c>
      <c r="P2" s="8" t="str">
        <f>C3</f>
        <v>Νοέμβριος</v>
      </c>
      <c r="Q2" s="8" t="str">
        <f>C3</f>
        <v>Νοέμβριος</v>
      </c>
    </row>
    <row r="3" spans="1:18" ht="13.5" thickBot="1">
      <c r="A3" s="15"/>
      <c r="B3" s="15"/>
      <c r="C3" s="63" t="s">
        <v>20</v>
      </c>
      <c r="D3" s="64"/>
      <c r="E3" s="64"/>
      <c r="F3" s="64"/>
      <c r="G3" s="64"/>
      <c r="H3" s="64"/>
      <c r="I3" s="64"/>
      <c r="J3" s="64"/>
      <c r="K3" s="64"/>
      <c r="L3" s="65"/>
      <c r="M3" s="7"/>
      <c r="N3" s="3"/>
      <c r="O3" s="72">
        <v>2012</v>
      </c>
      <c r="P3" s="72">
        <v>2013</v>
      </c>
      <c r="Q3" s="72">
        <v>2014</v>
      </c>
      <c r="R3" s="1"/>
    </row>
    <row r="4" spans="1:18" ht="26.25" customHeight="1" thickBot="1">
      <c r="A4" s="16"/>
      <c r="B4" s="17" t="s">
        <v>3</v>
      </c>
      <c r="C4" s="66">
        <v>2012</v>
      </c>
      <c r="D4" s="67"/>
      <c r="E4" s="66">
        <v>2013</v>
      </c>
      <c r="F4" s="67"/>
      <c r="G4" s="66">
        <v>2014</v>
      </c>
      <c r="H4" s="67"/>
      <c r="I4" s="68" t="s">
        <v>17</v>
      </c>
      <c r="J4" s="69"/>
      <c r="K4" s="68" t="s">
        <v>18</v>
      </c>
      <c r="L4" s="69"/>
      <c r="M4" s="4"/>
      <c r="N4" s="9">
        <v>1</v>
      </c>
      <c r="O4" s="74">
        <v>791</v>
      </c>
      <c r="P4" s="84">
        <v>1403</v>
      </c>
      <c r="Q4" s="79">
        <v>1103</v>
      </c>
      <c r="R4" s="73">
        <f>J7</f>
        <v>-0.21382751247327156</v>
      </c>
    </row>
    <row r="5" spans="1:18" ht="16.5" thickBot="1">
      <c r="A5" s="16"/>
      <c r="B5" s="18" t="s">
        <v>4</v>
      </c>
      <c r="C5" s="19" t="s">
        <v>1</v>
      </c>
      <c r="D5" s="19" t="s">
        <v>2</v>
      </c>
      <c r="E5" s="19" t="s">
        <v>1</v>
      </c>
      <c r="F5" s="19" t="s">
        <v>2</v>
      </c>
      <c r="G5" s="20" t="s">
        <v>1</v>
      </c>
      <c r="H5" s="19" t="s">
        <v>2</v>
      </c>
      <c r="I5" s="19" t="s">
        <v>1</v>
      </c>
      <c r="J5" s="19" t="s">
        <v>2</v>
      </c>
      <c r="K5" s="19" t="s">
        <v>1</v>
      </c>
      <c r="L5" s="19" t="s">
        <v>2</v>
      </c>
      <c r="M5" s="11"/>
      <c r="N5" s="9">
        <v>2</v>
      </c>
      <c r="O5" s="75">
        <v>1928</v>
      </c>
      <c r="P5" s="76">
        <v>3041</v>
      </c>
      <c r="Q5" s="80">
        <v>2754</v>
      </c>
      <c r="R5" s="73">
        <f aca="true" t="shared" si="0" ref="R5:R14">J8</f>
        <v>-0.09437684972048668</v>
      </c>
    </row>
    <row r="6" spans="1:18" ht="15.75">
      <c r="A6" s="20"/>
      <c r="B6" s="16"/>
      <c r="C6" s="21"/>
      <c r="D6" s="35"/>
      <c r="E6" s="36"/>
      <c r="F6" s="35"/>
      <c r="G6" s="36"/>
      <c r="H6" s="35"/>
      <c r="I6" s="44"/>
      <c r="J6" s="49"/>
      <c r="K6" s="44"/>
      <c r="L6" s="22"/>
      <c r="M6" s="5"/>
      <c r="N6" s="9">
        <v>3</v>
      </c>
      <c r="O6" s="75">
        <v>2701</v>
      </c>
      <c r="P6" s="76">
        <v>3739</v>
      </c>
      <c r="Q6" s="80">
        <v>3322</v>
      </c>
      <c r="R6" s="73">
        <f t="shared" si="0"/>
        <v>-0.11152714629580102</v>
      </c>
    </row>
    <row r="7" spans="1:18" ht="15.75">
      <c r="A7" s="32">
        <v>1</v>
      </c>
      <c r="B7" s="33" t="s">
        <v>5</v>
      </c>
      <c r="C7" s="34">
        <v>791</v>
      </c>
      <c r="D7" s="37">
        <f>C7/C18</f>
        <v>0.020014169323414807</v>
      </c>
      <c r="E7" s="38">
        <v>1403</v>
      </c>
      <c r="F7" s="37">
        <f>E7/E18</f>
        <v>0.02843880488101512</v>
      </c>
      <c r="G7" s="43">
        <v>1103</v>
      </c>
      <c r="H7" s="45">
        <f>G7/G18</f>
        <v>0.02317080856248556</v>
      </c>
      <c r="I7" s="46">
        <f>G7-E7</f>
        <v>-300</v>
      </c>
      <c r="J7" s="50">
        <f>I7/E7</f>
        <v>-0.21382751247327156</v>
      </c>
      <c r="K7" s="46">
        <f>G7-C7</f>
        <v>312</v>
      </c>
      <c r="L7" s="26">
        <f>K7/C7</f>
        <v>0.3944374209860936</v>
      </c>
      <c r="M7" s="10"/>
      <c r="N7" s="9">
        <v>4</v>
      </c>
      <c r="O7" s="75">
        <v>6421</v>
      </c>
      <c r="P7" s="76">
        <v>8822</v>
      </c>
      <c r="Q7" s="80">
        <v>7840</v>
      </c>
      <c r="R7" s="73">
        <f t="shared" si="0"/>
        <v>-0.11131262752210383</v>
      </c>
    </row>
    <row r="8" spans="1:18" ht="15.75">
      <c r="A8" s="32">
        <v>2</v>
      </c>
      <c r="B8" s="33" t="s">
        <v>6</v>
      </c>
      <c r="C8" s="34">
        <v>1928</v>
      </c>
      <c r="D8" s="37">
        <f>C8/C18</f>
        <v>0.04878295632812105</v>
      </c>
      <c r="E8" s="38">
        <v>3041</v>
      </c>
      <c r="F8" s="37">
        <f>E8/E18</f>
        <v>0.0616410589046094</v>
      </c>
      <c r="G8" s="41">
        <v>2754</v>
      </c>
      <c r="H8" s="48">
        <f>G8/G18</f>
        <v>0.05785349662836376</v>
      </c>
      <c r="I8" s="47">
        <f aca="true" t="shared" si="1" ref="I8:I18">G8-E8</f>
        <v>-287</v>
      </c>
      <c r="J8" s="50">
        <f aca="true" t="shared" si="2" ref="J8:J18">I8/E8</f>
        <v>-0.09437684972048668</v>
      </c>
      <c r="K8" s="46">
        <f aca="true" t="shared" si="3" ref="K8:K17">G8-C8</f>
        <v>826</v>
      </c>
      <c r="L8" s="26">
        <f aca="true" t="shared" si="4" ref="L8:L18">K8/C8</f>
        <v>0.4284232365145228</v>
      </c>
      <c r="M8" s="10"/>
      <c r="N8" s="9">
        <v>5</v>
      </c>
      <c r="O8" s="75">
        <v>7571</v>
      </c>
      <c r="P8" s="76">
        <v>8956</v>
      </c>
      <c r="Q8" s="80">
        <v>9451</v>
      </c>
      <c r="R8" s="73">
        <f t="shared" si="0"/>
        <v>0.055270209915140686</v>
      </c>
    </row>
    <row r="9" spans="1:18" ht="15.75">
      <c r="A9" s="32">
        <v>3</v>
      </c>
      <c r="B9" s="33" t="s">
        <v>7</v>
      </c>
      <c r="C9" s="34">
        <v>2701</v>
      </c>
      <c r="D9" s="40">
        <f>C9/C18</f>
        <v>0.06834168311320277</v>
      </c>
      <c r="E9" s="39">
        <v>3739</v>
      </c>
      <c r="F9" s="37">
        <f>E9/E18</f>
        <v>0.07578951635788705</v>
      </c>
      <c r="G9" s="41">
        <v>3322</v>
      </c>
      <c r="H9" s="48">
        <f>G9/G18</f>
        <v>0.06978551771947146</v>
      </c>
      <c r="I9" s="47">
        <f t="shared" si="1"/>
        <v>-417</v>
      </c>
      <c r="J9" s="50">
        <f t="shared" si="2"/>
        <v>-0.11152714629580102</v>
      </c>
      <c r="K9" s="46">
        <f t="shared" si="3"/>
        <v>621</v>
      </c>
      <c r="L9" s="26">
        <f t="shared" si="4"/>
        <v>0.22991484635320253</v>
      </c>
      <c r="M9" s="10"/>
      <c r="N9" s="9">
        <v>6</v>
      </c>
      <c r="O9" s="76">
        <v>99</v>
      </c>
      <c r="P9" s="76">
        <v>126</v>
      </c>
      <c r="Q9" s="81">
        <v>147</v>
      </c>
      <c r="R9" s="31">
        <f t="shared" si="0"/>
        <v>0.16666666666666666</v>
      </c>
    </row>
    <row r="10" spans="1:18" ht="15.75">
      <c r="A10" s="32">
        <v>4</v>
      </c>
      <c r="B10" s="33" t="s">
        <v>8</v>
      </c>
      <c r="C10" s="34">
        <v>6421</v>
      </c>
      <c r="D10" s="40">
        <f>C10/C18</f>
        <v>0.16246647436870604</v>
      </c>
      <c r="E10" s="39">
        <v>8822</v>
      </c>
      <c r="F10" s="37">
        <f>E10/E18</f>
        <v>0.1788219078120566</v>
      </c>
      <c r="G10" s="41">
        <v>7840</v>
      </c>
      <c r="H10" s="45">
        <f>G10/G18</f>
        <v>0.1646955023843035</v>
      </c>
      <c r="I10" s="46">
        <f t="shared" si="1"/>
        <v>-982</v>
      </c>
      <c r="J10" s="26">
        <f t="shared" si="2"/>
        <v>-0.11131262752210383</v>
      </c>
      <c r="K10" s="47">
        <f t="shared" si="3"/>
        <v>1419</v>
      </c>
      <c r="L10" s="26">
        <f t="shared" si="4"/>
        <v>0.22099361470175985</v>
      </c>
      <c r="M10" s="12"/>
      <c r="N10" s="9">
        <v>7</v>
      </c>
      <c r="O10" s="76">
        <v>5462</v>
      </c>
      <c r="P10" s="76">
        <v>6682</v>
      </c>
      <c r="Q10" s="80">
        <v>5821</v>
      </c>
      <c r="R10" s="73">
        <f t="shared" si="0"/>
        <v>-0.1288536366357378</v>
      </c>
    </row>
    <row r="11" spans="1:18" ht="15.75">
      <c r="A11" s="32">
        <v>5</v>
      </c>
      <c r="B11" s="33" t="s">
        <v>9</v>
      </c>
      <c r="C11" s="34">
        <v>7571</v>
      </c>
      <c r="D11" s="37">
        <f>C11/C18</f>
        <v>0.19156419209554174</v>
      </c>
      <c r="E11" s="38">
        <v>8956</v>
      </c>
      <c r="F11" s="37">
        <f>E11/E18</f>
        <v>0.18153808732314428</v>
      </c>
      <c r="G11" s="41">
        <v>9451</v>
      </c>
      <c r="H11" s="45">
        <f>G11/G18</f>
        <v>0.1985379072747516</v>
      </c>
      <c r="I11" s="46">
        <f t="shared" si="1"/>
        <v>495</v>
      </c>
      <c r="J11" s="26">
        <f t="shared" si="2"/>
        <v>0.055270209915140686</v>
      </c>
      <c r="K11" s="47">
        <f t="shared" si="3"/>
        <v>1880</v>
      </c>
      <c r="L11" s="26">
        <f t="shared" si="4"/>
        <v>0.24831594241183463</v>
      </c>
      <c r="M11" s="10"/>
      <c r="N11" s="71">
        <v>8</v>
      </c>
      <c r="O11" s="76">
        <v>1690</v>
      </c>
      <c r="P11" s="76">
        <v>1944</v>
      </c>
      <c r="Q11" s="80">
        <v>1825</v>
      </c>
      <c r="R11" s="73">
        <f t="shared" si="0"/>
        <v>-0.061213991769547324</v>
      </c>
    </row>
    <row r="12" spans="1:18" ht="15.75">
      <c r="A12" s="32">
        <v>6</v>
      </c>
      <c r="B12" s="33" t="s">
        <v>10</v>
      </c>
      <c r="C12" s="34">
        <v>99</v>
      </c>
      <c r="D12" s="40">
        <f>C12/C18</f>
        <v>0.0025049339608319418</v>
      </c>
      <c r="E12" s="39">
        <v>126</v>
      </c>
      <c r="F12" s="37">
        <f>E12/E18</f>
        <v>0.0025540195402764827</v>
      </c>
      <c r="G12" s="41">
        <v>147</v>
      </c>
      <c r="H12" s="45">
        <f>G12/G18</f>
        <v>0.003088040669705691</v>
      </c>
      <c r="I12" s="46">
        <f t="shared" si="1"/>
        <v>21</v>
      </c>
      <c r="J12" s="50">
        <f t="shared" si="2"/>
        <v>0.16666666666666666</v>
      </c>
      <c r="K12" s="46">
        <f t="shared" si="3"/>
        <v>48</v>
      </c>
      <c r="L12" s="26">
        <f t="shared" si="4"/>
        <v>0.48484848484848486</v>
      </c>
      <c r="M12" s="10"/>
      <c r="N12" s="9">
        <v>9</v>
      </c>
      <c r="O12" s="76">
        <v>8927</v>
      </c>
      <c r="P12" s="76">
        <v>9800</v>
      </c>
      <c r="Q12" s="80">
        <v>10655</v>
      </c>
      <c r="R12" s="73">
        <f t="shared" si="0"/>
        <v>0.08724489795918368</v>
      </c>
    </row>
    <row r="13" spans="1:18" ht="15.75">
      <c r="A13" s="32">
        <v>7</v>
      </c>
      <c r="B13" s="33" t="s">
        <v>11</v>
      </c>
      <c r="C13" s="34">
        <v>5462</v>
      </c>
      <c r="D13" s="40">
        <f>C13/C18</f>
        <v>0.13820150802084916</v>
      </c>
      <c r="E13" s="39">
        <v>6682</v>
      </c>
      <c r="F13" s="40">
        <f>E13/E18</f>
        <v>0.1354441156200592</v>
      </c>
      <c r="G13" s="42">
        <v>5821</v>
      </c>
      <c r="H13" s="45">
        <f>G13/G18</f>
        <v>0.1222822091044682</v>
      </c>
      <c r="I13" s="46">
        <f t="shared" si="1"/>
        <v>-861</v>
      </c>
      <c r="J13" s="50">
        <f t="shared" si="2"/>
        <v>-0.1288536366357378</v>
      </c>
      <c r="K13" s="46">
        <f t="shared" si="3"/>
        <v>359</v>
      </c>
      <c r="L13" s="26">
        <f t="shared" si="4"/>
        <v>0.06572683998535335</v>
      </c>
      <c r="M13" s="10"/>
      <c r="N13" s="9">
        <v>10</v>
      </c>
      <c r="O13" s="76">
        <v>17</v>
      </c>
      <c r="P13" s="76">
        <v>16</v>
      </c>
      <c r="Q13" s="80">
        <v>18</v>
      </c>
      <c r="R13" s="73">
        <f t="shared" si="0"/>
        <v>0.125</v>
      </c>
    </row>
    <row r="14" spans="1:18" ht="16.5" thickBot="1">
      <c r="A14" s="32">
        <v>8</v>
      </c>
      <c r="B14" s="33" t="s">
        <v>12</v>
      </c>
      <c r="C14" s="34">
        <v>1690</v>
      </c>
      <c r="D14" s="37">
        <f>C14/C18</f>
        <v>0.04276099387682809</v>
      </c>
      <c r="E14" s="38">
        <v>1944</v>
      </c>
      <c r="F14" s="37">
        <f>E14/E18</f>
        <v>0.03940487290712288</v>
      </c>
      <c r="G14" s="41">
        <v>1825</v>
      </c>
      <c r="H14" s="45">
        <f>G14/G18</f>
        <v>0.038337919878999226</v>
      </c>
      <c r="I14" s="46">
        <f t="shared" si="1"/>
        <v>-119</v>
      </c>
      <c r="J14" s="50">
        <f t="shared" si="2"/>
        <v>-0.061213991769547324</v>
      </c>
      <c r="K14" s="46">
        <f t="shared" si="3"/>
        <v>135</v>
      </c>
      <c r="L14" s="26">
        <f t="shared" si="4"/>
        <v>0.07988165680473373</v>
      </c>
      <c r="M14" s="10"/>
      <c r="N14" s="13">
        <v>11</v>
      </c>
      <c r="O14" s="77">
        <v>3915</v>
      </c>
      <c r="P14" s="77">
        <v>4805</v>
      </c>
      <c r="Q14" s="82">
        <v>4667</v>
      </c>
      <c r="R14" s="73">
        <f t="shared" si="0"/>
        <v>-0.028720083246618105</v>
      </c>
    </row>
    <row r="15" spans="1:18" ht="16.5" thickBot="1">
      <c r="A15" s="32">
        <v>9</v>
      </c>
      <c r="B15" s="33" t="s">
        <v>13</v>
      </c>
      <c r="C15" s="34">
        <v>8927</v>
      </c>
      <c r="D15" s="37">
        <f>C15/C18</f>
        <v>0.2258741966499671</v>
      </c>
      <c r="E15" s="38">
        <v>9800</v>
      </c>
      <c r="F15" s="37">
        <f>E15/E18</f>
        <v>0.19864596424372644</v>
      </c>
      <c r="G15" s="41">
        <v>10655</v>
      </c>
      <c r="H15" s="45">
        <f>G15/G18</f>
        <v>0.22383043085519821</v>
      </c>
      <c r="I15" s="46">
        <f t="shared" si="1"/>
        <v>855</v>
      </c>
      <c r="J15" s="50">
        <f t="shared" si="2"/>
        <v>0.08724489795918368</v>
      </c>
      <c r="K15" s="46">
        <f t="shared" si="3"/>
        <v>1728</v>
      </c>
      <c r="L15" s="26">
        <f t="shared" si="4"/>
        <v>0.19357006833202645</v>
      </c>
      <c r="M15" s="10"/>
      <c r="N15" s="1"/>
      <c r="O15" s="78">
        <f>SUM(O4:O14)</f>
        <v>39522</v>
      </c>
      <c r="P15" s="85">
        <f>SUM(P4:P14)</f>
        <v>49334</v>
      </c>
      <c r="Q15" s="83">
        <f>SUM(Q4:Q14)</f>
        <v>47603</v>
      </c>
      <c r="R15" s="70"/>
    </row>
    <row r="16" spans="1:18" ht="15.75">
      <c r="A16" s="32">
        <v>10</v>
      </c>
      <c r="B16" s="33" t="s">
        <v>14</v>
      </c>
      <c r="C16" s="34">
        <v>17</v>
      </c>
      <c r="D16" s="37">
        <f>C16/C18</f>
        <v>0.0004301401750923536</v>
      </c>
      <c r="E16" s="38">
        <v>16</v>
      </c>
      <c r="F16" s="37">
        <f>E16/E18</f>
        <v>0.0003243199416224105</v>
      </c>
      <c r="G16" s="41">
        <v>18</v>
      </c>
      <c r="H16" s="45">
        <f>G16/G18</f>
        <v>0.000378127428943554</v>
      </c>
      <c r="I16" s="46">
        <f t="shared" si="1"/>
        <v>2</v>
      </c>
      <c r="J16" s="26">
        <f t="shared" si="2"/>
        <v>0.125</v>
      </c>
      <c r="K16" s="47">
        <f t="shared" si="3"/>
        <v>1</v>
      </c>
      <c r="L16" s="26">
        <f t="shared" si="4"/>
        <v>0.058823529411764705</v>
      </c>
      <c r="M16" s="10"/>
      <c r="N16" s="1"/>
      <c r="O16" s="1"/>
      <c r="P16" s="1"/>
      <c r="Q16" s="1"/>
      <c r="R16" s="1"/>
    </row>
    <row r="17" spans="1:18" ht="16.5" thickBot="1">
      <c r="A17" s="61">
        <v>11</v>
      </c>
      <c r="B17" s="60" t="s">
        <v>15</v>
      </c>
      <c r="C17" s="59">
        <v>3915</v>
      </c>
      <c r="D17" s="57">
        <f>C17/C18</f>
        <v>0.09905875208744497</v>
      </c>
      <c r="E17" s="58">
        <v>4805</v>
      </c>
      <c r="F17" s="57">
        <f>E17/E18</f>
        <v>0.09739733246848016</v>
      </c>
      <c r="G17" s="56">
        <v>4667</v>
      </c>
      <c r="H17" s="55">
        <f>G17/G18</f>
        <v>0.09804003949330925</v>
      </c>
      <c r="I17" s="53">
        <f t="shared" si="1"/>
        <v>-138</v>
      </c>
      <c r="J17" s="54">
        <f t="shared" si="2"/>
        <v>-0.028720083246618105</v>
      </c>
      <c r="K17" s="53">
        <f t="shared" si="3"/>
        <v>752</v>
      </c>
      <c r="L17" s="51">
        <f t="shared" si="4"/>
        <v>0.19208173690932312</v>
      </c>
      <c r="M17" s="10"/>
      <c r="N17" s="1"/>
      <c r="O17" s="1"/>
      <c r="P17" s="1"/>
      <c r="Q17" s="1"/>
      <c r="R17" s="1"/>
    </row>
    <row r="18" spans="1:18" ht="13.5" thickBot="1">
      <c r="A18" s="23"/>
      <c r="B18" s="24" t="s">
        <v>0</v>
      </c>
      <c r="C18" s="29">
        <f>SUM(C7:C17)</f>
        <v>39522</v>
      </c>
      <c r="D18" s="25">
        <f>C18/C18</f>
        <v>1</v>
      </c>
      <c r="E18" s="29">
        <f>SUM(E7:E17)</f>
        <v>49334</v>
      </c>
      <c r="F18" s="57">
        <f>E18/E18</f>
        <v>1</v>
      </c>
      <c r="G18" s="27">
        <f>SUM(G7:G17)</f>
        <v>47603</v>
      </c>
      <c r="H18" s="55">
        <f>G18/G18</f>
        <v>1</v>
      </c>
      <c r="I18" s="29">
        <f t="shared" si="1"/>
        <v>-1731</v>
      </c>
      <c r="J18" s="28">
        <f t="shared" si="2"/>
        <v>-0.035087363684274536</v>
      </c>
      <c r="K18" s="30">
        <f>G18-C18</f>
        <v>8081</v>
      </c>
      <c r="L18" s="52">
        <f t="shared" si="4"/>
        <v>0.20446839734831232</v>
      </c>
      <c r="M18" s="14"/>
      <c r="N18" s="1"/>
      <c r="O18" s="1"/>
      <c r="P18" s="1"/>
      <c r="Q18" s="1"/>
      <c r="R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10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Yolanda</cp:lastModifiedBy>
  <cp:lastPrinted>2014-10-03T10:52:18Z</cp:lastPrinted>
  <dcterms:created xsi:type="dcterms:W3CDTF">2003-06-02T05:51:50Z</dcterms:created>
  <dcterms:modified xsi:type="dcterms:W3CDTF">2014-12-01T07:32:11Z</dcterms:modified>
  <cp:category/>
  <cp:version/>
  <cp:contentType/>
  <cp:contentStatus/>
</cp:coreProperties>
</file>